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bnowak\Desktop\WNIOSKI POWYŻEJ 130 000\2025\USŁUGA\88 TP WANDALIZM\SWZ+ ZAŁACZNIKI\"/>
    </mc:Choice>
  </mc:AlternateContent>
  <xr:revisionPtr revIDLastSave="0" documentId="13_ncr:1_{4989817A-55F2-4F6E-9763-6ECD480825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łna wycena" sheetId="1" r:id="rId1"/>
    <sheet name="do formularza oferty" sheetId="2" r:id="rId2"/>
  </sheets>
  <definedNames>
    <definedName name="_xlnm.Print_Area" localSheetId="1">'do formularza oferty'!$B$4:$H$50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35" i="1"/>
  <c r="H17" i="1"/>
  <c r="J17" i="1" l="1"/>
  <c r="K17" i="1" s="1"/>
  <c r="I45" i="1"/>
  <c r="J45" i="1" s="1"/>
  <c r="K45" i="1" s="1"/>
  <c r="H9" i="1"/>
  <c r="J9" i="1" l="1"/>
  <c r="K9" i="1" s="1"/>
  <c r="I28" i="1"/>
  <c r="H29" i="1"/>
  <c r="I30" i="1"/>
  <c r="I31" i="1"/>
  <c r="J31" i="1" s="1"/>
  <c r="H32" i="1"/>
  <c r="I32" i="1"/>
  <c r="H33" i="1"/>
  <c r="I33" i="1"/>
  <c r="H34" i="1"/>
  <c r="I34" i="1"/>
  <c r="I35" i="1"/>
  <c r="J35" i="1" s="1"/>
  <c r="K35" i="1" s="1"/>
  <c r="I36" i="1"/>
  <c r="I37" i="1"/>
  <c r="H38" i="1"/>
  <c r="I38" i="1"/>
  <c r="H39" i="1"/>
  <c r="I39" i="1"/>
  <c r="H40" i="1"/>
  <c r="I40" i="1"/>
  <c r="I41" i="1"/>
  <c r="I42" i="1"/>
  <c r="I43" i="1"/>
  <c r="I44" i="1"/>
  <c r="H46" i="1"/>
  <c r="I46" i="1"/>
  <c r="I27" i="1"/>
  <c r="H27" i="1"/>
  <c r="G6" i="2"/>
  <c r="H49" i="2"/>
  <c r="G49" i="2"/>
  <c r="H48" i="2"/>
  <c r="H47" i="2"/>
  <c r="H46" i="2"/>
  <c r="H45" i="2"/>
  <c r="H44" i="2"/>
  <c r="G44" i="2"/>
  <c r="H43" i="2"/>
  <c r="G43" i="2"/>
  <c r="H42" i="2"/>
  <c r="G42" i="2"/>
  <c r="H41" i="2"/>
  <c r="H40" i="2"/>
  <c r="H39" i="2"/>
  <c r="H38" i="2"/>
  <c r="G38" i="2"/>
  <c r="H37" i="2"/>
  <c r="G37" i="2"/>
  <c r="H36" i="2"/>
  <c r="G36" i="2"/>
  <c r="H35" i="2"/>
  <c r="G35" i="2"/>
  <c r="H34" i="2"/>
  <c r="G33" i="2"/>
  <c r="H32" i="2"/>
  <c r="H31" i="2"/>
  <c r="G31" i="2"/>
  <c r="G29" i="2"/>
  <c r="G28" i="2"/>
  <c r="G27" i="2"/>
  <c r="H26" i="2"/>
  <c r="H24" i="2"/>
  <c r="H23" i="2"/>
  <c r="H22" i="2"/>
  <c r="H21" i="2"/>
  <c r="H20" i="2"/>
  <c r="G20" i="2"/>
  <c r="H19" i="2"/>
  <c r="G19" i="2"/>
  <c r="H18" i="2"/>
  <c r="G18" i="2"/>
  <c r="H16" i="2"/>
  <c r="G16" i="2"/>
  <c r="H15" i="2"/>
  <c r="G15" i="2"/>
  <c r="H13" i="2"/>
  <c r="G13" i="2"/>
  <c r="H12" i="2"/>
  <c r="G12" i="2"/>
  <c r="G10" i="2"/>
  <c r="G9" i="2"/>
  <c r="G8" i="2"/>
  <c r="G7" i="2"/>
  <c r="J29" i="1" l="1"/>
  <c r="K29" i="1" s="1"/>
  <c r="J28" i="1"/>
  <c r="K28" i="1" s="1"/>
  <c r="J41" i="1"/>
  <c r="K41" i="1" s="1"/>
  <c r="J30" i="1"/>
  <c r="K30" i="1" s="1"/>
  <c r="J46" i="1"/>
  <c r="K46" i="1" s="1"/>
  <c r="I15" i="1"/>
  <c r="J42" i="1"/>
  <c r="K42" i="1" s="1"/>
  <c r="J44" i="1"/>
  <c r="K44" i="1" s="1"/>
  <c r="J37" i="1"/>
  <c r="K37" i="1" s="1"/>
  <c r="J36" i="1"/>
  <c r="K36" i="1" s="1"/>
  <c r="J43" i="1"/>
  <c r="K43" i="1" s="1"/>
  <c r="J27" i="1"/>
  <c r="H16" i="1"/>
  <c r="H15" i="1"/>
  <c r="I22" i="1"/>
  <c r="J22" i="1" s="1"/>
  <c r="I16" i="1"/>
  <c r="H19" i="1"/>
  <c r="I20" i="1"/>
  <c r="H21" i="1"/>
  <c r="H13" i="1"/>
  <c r="J13" i="1" s="1"/>
  <c r="I19" i="1"/>
  <c r="H20" i="1"/>
  <c r="K31" i="1"/>
  <c r="H12" i="1"/>
  <c r="J12" i="1" s="1"/>
  <c r="J33" i="1"/>
  <c r="K33" i="1" s="1"/>
  <c r="I21" i="1"/>
  <c r="H11" i="1"/>
  <c r="J11" i="1" s="1"/>
  <c r="I23" i="1"/>
  <c r="J23" i="1" s="1"/>
  <c r="J32" i="1"/>
  <c r="K32" i="1" s="1"/>
  <c r="J38" i="1"/>
  <c r="K38" i="1" s="1"/>
  <c r="J40" i="1"/>
  <c r="K40" i="1" s="1"/>
  <c r="I25" i="1"/>
  <c r="J25" i="1" s="1"/>
  <c r="I24" i="1"/>
  <c r="J24" i="1" s="1"/>
  <c r="J34" i="1"/>
  <c r="K34" i="1" s="1"/>
  <c r="J39" i="1"/>
  <c r="K39" i="1" s="1"/>
  <c r="C50" i="2"/>
  <c r="H50" i="2"/>
  <c r="G50" i="2"/>
  <c r="D50" i="2"/>
  <c r="H10" i="1" l="1"/>
  <c r="J10" i="1" s="1"/>
  <c r="K10" i="1" s="1"/>
  <c r="D47" i="1"/>
  <c r="J15" i="1"/>
  <c r="K15" i="1" s="1"/>
  <c r="J19" i="1"/>
  <c r="E47" i="1"/>
  <c r="I47" i="1"/>
  <c r="J16" i="1"/>
  <c r="H47" i="1" l="1"/>
  <c r="J47" i="1" s="1"/>
  <c r="K24" i="1"/>
  <c r="K16" i="1"/>
  <c r="K25" i="1"/>
  <c r="K23" i="1"/>
  <c r="K19" i="1"/>
  <c r="K12" i="1"/>
  <c r="J21" i="1"/>
  <c r="K21" i="1" s="1"/>
  <c r="K22" i="1"/>
  <c r="J20" i="1"/>
  <c r="K20" i="1" s="1"/>
  <c r="K13" i="1"/>
  <c r="K11" i="1"/>
  <c r="K27" i="1"/>
  <c r="K47" i="1" l="1"/>
</calcChain>
</file>

<file path=xl/sharedStrings.xml><?xml version="1.0" encoding="utf-8"?>
<sst xmlns="http://schemas.openxmlformats.org/spreadsheetml/2006/main" count="185" uniqueCount="70">
  <si>
    <t>Monitor kierowcy TFT</t>
  </si>
  <si>
    <t>Monitor LCD</t>
  </si>
  <si>
    <t>Biletomaty</t>
  </si>
  <si>
    <t>Terminale kontrolerskie</t>
  </si>
  <si>
    <t>Inne:</t>
  </si>
  <si>
    <t>nie dotyczy</t>
  </si>
  <si>
    <t xml:space="preserve">Naprawie dotyku i wymianie tyłu obudowy kasownika biletu elektronicznego GMV CTC-910 </t>
  </si>
  <si>
    <t xml:space="preserve">Wymianie uszkodzonego gniazda J7 oraz tyłu obudowy kasownika biletu elektronicznego GMV CTC-910 </t>
  </si>
  <si>
    <t xml:space="preserve">Wymianie uszkodzonego gniazda frontu obudowy oraz tyłu obudowy kasownika biletu elektronicznego GMV CTC-910 </t>
  </si>
  <si>
    <t>Wymianie ekranu i wymiana obudowy kasownika biletu elektronicznego GMV CTC-910</t>
  </si>
  <si>
    <t>naprawa zamka w kasownikach biletu elektronicznego GMV CTC-910</t>
  </si>
  <si>
    <t>naprawa uszkodzonej drukarki terminala kontrolerskiego IWL250/IWL251</t>
  </si>
  <si>
    <t>pozycjonowanie wraz z uzupełnieniem plomb gwarancyjnych kamer ½</t>
  </si>
  <si>
    <t>wymiana uszkodzonego zasilacza punktu dostępu dla systemu bezprzewodowej sieci WiFi w zajezdniach</t>
  </si>
  <si>
    <t>wymiana uszkodzonego media konwertera dla systemu bezprzewodowej sieci WiFi w zajezdniach</t>
  </si>
  <si>
    <t>wymiana uszkodzonego przełącznika sieciowego dla systemu bezprzewodowej sieci WiFi w zajezdniach</t>
  </si>
  <si>
    <t>naprawa okablowania mikrofonu kierowcy</t>
  </si>
  <si>
    <t>wymiana anteny WiFi</t>
  </si>
  <si>
    <t>wymiana anteny GPS/GPRS</t>
  </si>
  <si>
    <r>
      <t xml:space="preserve">naprawa uszkodzonych obwodów (komunikat </t>
    </r>
    <r>
      <rPr>
        <i/>
        <sz val="11"/>
        <color theme="1"/>
        <rFont val="Calibri"/>
        <family val="2"/>
        <charset val="238"/>
        <scheme val="minor"/>
      </rPr>
      <t>alert irruption</t>
    </r>
    <r>
      <rPr>
        <sz val="11"/>
        <color theme="1"/>
        <rFont val="Calibri"/>
        <family val="2"/>
        <charset val="238"/>
        <scheme val="minor"/>
      </rPr>
      <t>) terminala kontrolerskiego IWL250/IWL251</t>
    </r>
  </si>
  <si>
    <t>koszt netto naprawy 1 szt.</t>
  </si>
  <si>
    <t>koszt netto wymiany 1 szt.</t>
  </si>
  <si>
    <t>wymiana uszkodzonego czytnika kart SKA biletomatu mobilnego</t>
  </si>
  <si>
    <t>naprawa uszkodzonego ekranu terminala kontrolerskiego IWL250/IWL251</t>
  </si>
  <si>
    <t>uszkodzenie kamer – brak soczewki</t>
  </si>
  <si>
    <t>zakładana ilość naprawy</t>
  </si>
  <si>
    <t>razem</t>
  </si>
  <si>
    <t>naprawa/wymiana kompleksowa Monitora LCD tj. płyty głównej, płyty zasilającej, płyty regulującej podświetlenie matrycy</t>
  </si>
  <si>
    <t>naprawa/wymiana częściowa Monitora LCD z rozbiciem na poszczególne elementy</t>
  </si>
  <si>
    <t>naprawa/wymiana uszkodzonego ekranu dotykowego biletomatu stacjonarnego</t>
  </si>
  <si>
    <t>naprawa/wymiana uszkodzonego ekranu dotykowego i monitora LCD biletomatu stacjonarnego</t>
  </si>
  <si>
    <t>naprawa/wymiana uszkodzonego ekranu dotykowego i/lub monitora biletomatu mobilnego</t>
  </si>
  <si>
    <t>wymiana uszkodzonego i montaż zastępczego modułu płatności bankowych biletomatu stacjonarnego</t>
  </si>
  <si>
    <t>wymiana uszkodzonego i montaż zastępczego modułu płatności bankowych biletomatu mobilnego</t>
  </si>
  <si>
    <t>naprawa/wymiana głośnika kierowcy</t>
  </si>
  <si>
    <t>naprawa/wymiana okablowania głośnika kierowcy</t>
  </si>
  <si>
    <t>naprawa/wymiana mikrofonu kierowcy</t>
  </si>
  <si>
    <t>przewody od zapowiedzi głosowej - wymiana</t>
  </si>
  <si>
    <t>naprawa/wymiana okablowania stanu otwarcia drzwi</t>
  </si>
  <si>
    <t>naprawa/wymiana przycisku zapowiedzi głosowej tablicy przystankowej</t>
  </si>
  <si>
    <t xml:space="preserve">naprawa/wymiana kamery monitoringu wizyjnego CCTV Center </t>
  </si>
  <si>
    <t>wymiana uszkodzonego gniazda zasilającego terminal kontrolerski WL250/IWL251</t>
  </si>
  <si>
    <t>razem naprawa</t>
  </si>
  <si>
    <t>razem wymiana</t>
  </si>
  <si>
    <t>Kasowniki</t>
  </si>
  <si>
    <t xml:space="preserve">ekran dotykowy kierowcy TFT </t>
  </si>
  <si>
    <t xml:space="preserve">okablowanie ekranu dotykowego kierowcy TFT </t>
  </si>
  <si>
    <t>wymiana uszkodzonego czytnika kart SKA biletomatu stacjonarnego</t>
  </si>
  <si>
    <t>zakładana ilość wymiany</t>
  </si>
  <si>
    <t>wymiana uszkodzonego punktu dostępu dla systemu bezprzewodowej sieci WiFi w zajezdniach</t>
  </si>
  <si>
    <t>naprawa/wymiana okablowania/zabezpieczenia bezpiecznikowego systemu GMV po ingerencji osób nieuprawnionych</t>
  </si>
  <si>
    <t>naprawa uszkodzonego złącza międzywagonowego</t>
  </si>
  <si>
    <t>uszkodzone okablowanie kamer (Vivotek) - wymiana</t>
  </si>
  <si>
    <t>Lp.</t>
  </si>
  <si>
    <t>I</t>
  </si>
  <si>
    <t>II</t>
  </si>
  <si>
    <t>III</t>
  </si>
  <si>
    <t>IV</t>
  </si>
  <si>
    <t>wymiana uszkodzonego frontu tablicy SIP</t>
  </si>
  <si>
    <t>obudowa ekranu dotykowego kierowcy</t>
  </si>
  <si>
    <t>n/d</t>
  </si>
  <si>
    <t>Załącznik nr 1A do SWZ</t>
  </si>
  <si>
    <t>Formularz cenowy</t>
  </si>
  <si>
    <t>Usługa polegająca na utrzymaniu w stałej sprawności technicznej urządzeń Centralnego Systemu Zarządzania Komunikacją Miejską uszkodzonych w wyniku długotrwałej eksploatacji i aktów wandalizmu</t>
  </si>
  <si>
    <t>w odpowiedzi na ogłoszenie o postępowanie na</t>
  </si>
  <si>
    <t xml:space="preserve">razem netto              (kol. 7+8) </t>
  </si>
  <si>
    <t>razem brutto (kol. 9+23%VAT)</t>
  </si>
  <si>
    <t>RAZEM</t>
  </si>
  <si>
    <t>Wyszczególnienie</t>
  </si>
  <si>
    <t xml:space="preserve">                  Nr sprawy: DZP/88/TP/2025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</si>
</sst>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justify" vertical="center"/>
    </xf>
    <xf numFmtId="4" fontId="0" fillId="0" borderId="0" xfId="0" applyNumberFormat="1"/>
    <xf numFmtId="4" fontId="0" fillId="0" borderId="1" xfId="0" applyNumberFormat="1" applyBorder="1" applyAlignment="1">
      <alignment horizontal="right" vertical="center" wrapText="1"/>
    </xf>
    <xf numFmtId="0" fontId="1" fillId="2" borderId="1" xfId="0" applyFont="1" applyFill="1" applyBorder="1" applyAlignment="1">
      <alignment horizontal="justify" vertical="center"/>
    </xf>
    <xf numFmtId="4" fontId="1" fillId="2" borderId="1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1" fontId="0" fillId="0" borderId="2" xfId="0" applyNumberFormat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" fontId="0" fillId="0" borderId="4" xfId="0" applyNumberFormat="1" applyBorder="1" applyAlignment="1">
      <alignment vertical="center"/>
    </xf>
    <xf numFmtId="4" fontId="0" fillId="0" borderId="5" xfId="0" applyNumberFormat="1" applyBorder="1" applyAlignment="1">
      <alignment vertical="center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0" fontId="1" fillId="0" borderId="2" xfId="0" applyFont="1" applyBorder="1"/>
    <xf numFmtId="0" fontId="1" fillId="0" borderId="3" xfId="0" applyFont="1" applyBorder="1" applyAlignment="1">
      <alignment horizontal="center" vertical="center" wrapText="1"/>
    </xf>
    <xf numFmtId="0" fontId="0" fillId="0" borderId="6" xfId="0" applyBorder="1"/>
    <xf numFmtId="4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justify" vertical="center"/>
    </xf>
    <xf numFmtId="0" fontId="0" fillId="0" borderId="2" xfId="0" applyBorder="1" applyAlignment="1">
      <alignment horizontal="left" vertical="center" wrapText="1"/>
    </xf>
    <xf numFmtId="0" fontId="5" fillId="0" borderId="2" xfId="0" applyFont="1" applyBorder="1" applyAlignment="1">
      <alignment horizontal="justify" vertical="center"/>
    </xf>
    <xf numFmtId="1" fontId="0" fillId="0" borderId="1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1" fontId="0" fillId="0" borderId="5" xfId="0" applyNumberFormat="1" applyBorder="1" applyAlignment="1">
      <alignment vertical="center" wrapText="1"/>
    </xf>
    <xf numFmtId="0" fontId="0" fillId="4" borderId="0" xfId="0" applyFill="1"/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4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4" fontId="1" fillId="4" borderId="0" xfId="0" applyNumberFormat="1" applyFont="1" applyFill="1" applyAlignment="1">
      <alignment vertical="center"/>
    </xf>
    <xf numFmtId="4" fontId="0" fillId="4" borderId="0" xfId="0" applyNumberFormat="1" applyFill="1"/>
    <xf numFmtId="0" fontId="6" fillId="0" borderId="0" xfId="0" applyFont="1"/>
    <xf numFmtId="0" fontId="6" fillId="0" borderId="0" xfId="0" applyFont="1" applyAlignment="1">
      <alignment wrapText="1"/>
    </xf>
    <xf numFmtId="4" fontId="6" fillId="0" borderId="0" xfId="0" applyNumberFormat="1" applyFo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5" borderId="2" xfId="0" applyFont="1" applyFill="1" applyBorder="1" applyAlignment="1">
      <alignment horizontal="justify" vertical="center"/>
    </xf>
    <xf numFmtId="0" fontId="0" fillId="5" borderId="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4" fontId="0" fillId="5" borderId="3" xfId="0" applyNumberFormat="1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2" xfId="0" applyFill="1" applyBorder="1" applyAlignment="1">
      <alignment horizontal="justify" vertical="center"/>
    </xf>
    <xf numFmtId="4" fontId="0" fillId="5" borderId="4" xfId="0" applyNumberForma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justify" vertical="center"/>
    </xf>
    <xf numFmtId="4" fontId="0" fillId="0" borderId="10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1" fontId="0" fillId="0" borderId="8" xfId="0" applyNumberFormat="1" applyBorder="1" applyAlignment="1">
      <alignment vertical="center" wrapText="1"/>
    </xf>
    <xf numFmtId="1" fontId="0" fillId="0" borderId="11" xfId="0" applyNumberFormat="1" applyBorder="1" applyAlignment="1">
      <alignment vertical="center" wrapText="1"/>
    </xf>
    <xf numFmtId="4" fontId="0" fillId="0" borderId="10" xfId="0" applyNumberFormat="1" applyBorder="1" applyAlignment="1">
      <alignment vertical="center"/>
    </xf>
    <xf numFmtId="4" fontId="0" fillId="0" borderId="11" xfId="0" applyNumberFormat="1" applyBorder="1" applyAlignment="1">
      <alignment vertical="center"/>
    </xf>
    <xf numFmtId="4" fontId="0" fillId="5" borderId="12" xfId="0" applyNumberFormat="1" applyFill="1" applyBorder="1" applyAlignment="1">
      <alignment vertical="center"/>
    </xf>
    <xf numFmtId="0" fontId="0" fillId="0" borderId="18" xfId="0" applyBorder="1"/>
    <xf numFmtId="0" fontId="0" fillId="0" borderId="19" xfId="0" applyBorder="1"/>
    <xf numFmtId="0" fontId="1" fillId="0" borderId="4" xfId="0" applyFont="1" applyBorder="1" applyAlignment="1">
      <alignment horizontal="center"/>
    </xf>
    <xf numFmtId="0" fontId="1" fillId="5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5" borderId="5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5" borderId="5" xfId="0" applyNumberFormat="1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4" fontId="0" fillId="5" borderId="11" xfId="0" applyNumberFormat="1" applyFill="1" applyBorder="1" applyAlignment="1">
      <alignment vertical="center"/>
    </xf>
    <xf numFmtId="3" fontId="9" fillId="5" borderId="13" xfId="0" applyNumberFormat="1" applyFont="1" applyFill="1" applyBorder="1" applyAlignment="1">
      <alignment horizontal="center" vertical="center"/>
    </xf>
    <xf numFmtId="4" fontId="9" fillId="5" borderId="14" xfId="0" applyNumberFormat="1" applyFont="1" applyFill="1" applyBorder="1" applyAlignment="1">
      <alignment horizontal="right" vertical="center"/>
    </xf>
    <xf numFmtId="4" fontId="9" fillId="5" borderId="13" xfId="0" applyNumberFormat="1" applyFont="1" applyFill="1" applyBorder="1" applyAlignment="1">
      <alignment horizontal="right" vertical="center"/>
    </xf>
    <xf numFmtId="4" fontId="9" fillId="5" borderId="15" xfId="0" applyNumberFormat="1" applyFont="1" applyFill="1" applyBorder="1" applyAlignment="1">
      <alignment horizontal="right" vertical="center"/>
    </xf>
    <xf numFmtId="4" fontId="9" fillId="5" borderId="16" xfId="0" applyNumberFormat="1" applyFont="1" applyFill="1" applyBorder="1" applyAlignment="1">
      <alignment horizontal="right" vertical="center"/>
    </xf>
    <xf numFmtId="4" fontId="9" fillId="5" borderId="17" xfId="0" applyNumberFormat="1" applyFont="1" applyFill="1" applyBorder="1" applyAlignment="1">
      <alignment vertical="center"/>
    </xf>
    <xf numFmtId="4" fontId="9" fillId="5" borderId="16" xfId="0" applyNumberFormat="1" applyFont="1" applyFill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tabSelected="1" view="pageBreakPreview" zoomScaleNormal="100" zoomScaleSheetLayoutView="100" workbookViewId="0">
      <selection activeCell="F46" sqref="F46"/>
    </sheetView>
  </sheetViews>
  <sheetFormatPr defaultRowHeight="15" x14ac:dyDescent="0.25"/>
  <cols>
    <col min="1" max="1" width="12.28515625" customWidth="1"/>
    <col min="2" max="2" width="6" bestFit="1" customWidth="1"/>
    <col min="3" max="3" width="52.7109375" customWidth="1"/>
    <col min="4" max="5" width="13.5703125" customWidth="1"/>
    <col min="6" max="6" width="12.5703125" style="6" customWidth="1"/>
    <col min="7" max="7" width="12.7109375" style="6" customWidth="1"/>
    <col min="8" max="8" width="11.28515625" customWidth="1"/>
    <col min="9" max="9" width="12" bestFit="1" customWidth="1"/>
    <col min="10" max="10" width="10.7109375" customWidth="1"/>
    <col min="11" max="11" width="15.85546875" customWidth="1"/>
    <col min="12" max="12" width="15.85546875" style="53" customWidth="1"/>
  </cols>
  <sheetData>
    <row r="1" spans="1:12" ht="18.75" x14ac:dyDescent="0.3">
      <c r="B1" s="62" t="s">
        <v>69</v>
      </c>
      <c r="C1" s="62"/>
      <c r="D1" s="62"/>
      <c r="E1" s="63"/>
      <c r="F1" s="63"/>
      <c r="G1" s="62"/>
      <c r="H1" s="64"/>
      <c r="I1" s="64" t="s">
        <v>61</v>
      </c>
      <c r="K1" s="62"/>
    </row>
    <row r="2" spans="1:12" ht="18.75" customHeight="1" x14ac:dyDescent="0.3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2" ht="18.75" customHeight="1" x14ac:dyDescent="0.3">
      <c r="A3" s="65"/>
      <c r="B3" s="111" t="s">
        <v>64</v>
      </c>
      <c r="C3" s="111"/>
      <c r="D3" s="111"/>
      <c r="E3" s="111"/>
      <c r="F3" s="111"/>
      <c r="G3" s="111"/>
      <c r="H3" s="111"/>
      <c r="I3" s="111"/>
      <c r="J3" s="111"/>
      <c r="K3" s="111"/>
    </row>
    <row r="4" spans="1:12" ht="42" customHeight="1" thickBot="1" x14ac:dyDescent="0.3">
      <c r="A4" s="66"/>
      <c r="B4" s="112" t="s">
        <v>63</v>
      </c>
      <c r="C4" s="112"/>
      <c r="D4" s="112"/>
      <c r="E4" s="112"/>
      <c r="F4" s="112"/>
      <c r="G4" s="112"/>
      <c r="H4" s="112"/>
      <c r="I4" s="112"/>
      <c r="J4" s="112"/>
      <c r="K4" s="112"/>
    </row>
    <row r="5" spans="1:12" ht="24.75" customHeight="1" x14ac:dyDescent="0.25">
      <c r="B5" s="88"/>
      <c r="C5" s="89"/>
      <c r="D5" s="108">
        <v>2026</v>
      </c>
      <c r="E5" s="109"/>
      <c r="F5" s="109"/>
      <c r="G5" s="109"/>
      <c r="H5" s="109"/>
      <c r="I5" s="109"/>
      <c r="J5" s="109"/>
      <c r="K5" s="110"/>
      <c r="L5" s="54"/>
    </row>
    <row r="6" spans="1:12" s="1" customFormat="1" ht="42" customHeight="1" x14ac:dyDescent="0.25">
      <c r="B6" s="90" t="s">
        <v>53</v>
      </c>
      <c r="C6" s="67" t="s">
        <v>68</v>
      </c>
      <c r="D6" s="20" t="s">
        <v>20</v>
      </c>
      <c r="E6" s="3" t="s">
        <v>21</v>
      </c>
      <c r="F6" s="3" t="s">
        <v>25</v>
      </c>
      <c r="G6" s="21" t="s">
        <v>48</v>
      </c>
      <c r="H6" s="20" t="s">
        <v>42</v>
      </c>
      <c r="I6" s="21" t="s">
        <v>43</v>
      </c>
      <c r="J6" s="73" t="s">
        <v>65</v>
      </c>
      <c r="K6" s="91" t="s">
        <v>66</v>
      </c>
      <c r="L6" s="55"/>
    </row>
    <row r="7" spans="1:12" s="39" customFormat="1" x14ac:dyDescent="0.25">
      <c r="B7" s="92">
        <v>1</v>
      </c>
      <c r="C7" s="40">
        <v>2</v>
      </c>
      <c r="D7" s="47">
        <v>3</v>
      </c>
      <c r="E7" s="38">
        <v>4</v>
      </c>
      <c r="F7" s="38">
        <v>5</v>
      </c>
      <c r="G7" s="48">
        <v>6</v>
      </c>
      <c r="H7" s="47">
        <v>7</v>
      </c>
      <c r="I7" s="48">
        <v>8</v>
      </c>
      <c r="J7" s="74">
        <v>9</v>
      </c>
      <c r="K7" s="93">
        <v>10</v>
      </c>
      <c r="L7" s="56"/>
    </row>
    <row r="8" spans="1:12" s="2" customFormat="1" x14ac:dyDescent="0.25">
      <c r="B8" s="94" t="s">
        <v>54</v>
      </c>
      <c r="C8" s="68" t="s">
        <v>44</v>
      </c>
      <c r="D8" s="69"/>
      <c r="E8" s="70"/>
      <c r="F8" s="70"/>
      <c r="G8" s="71"/>
      <c r="H8" s="69"/>
      <c r="I8" s="71"/>
      <c r="J8" s="72"/>
      <c r="K8" s="71"/>
      <c r="L8" s="57"/>
    </row>
    <row r="9" spans="1:12" ht="30" x14ac:dyDescent="0.25">
      <c r="B9" s="95">
        <v>1</v>
      </c>
      <c r="C9" s="41" t="s">
        <v>6</v>
      </c>
      <c r="D9" s="51"/>
      <c r="E9" s="46" t="s">
        <v>60</v>
      </c>
      <c r="F9" s="14">
        <v>3</v>
      </c>
      <c r="G9" s="50" t="s">
        <v>60</v>
      </c>
      <c r="H9" s="24">
        <f>D9*F9</f>
        <v>0</v>
      </c>
      <c r="I9" s="25">
        <v>0</v>
      </c>
      <c r="J9" s="75">
        <f>H9</f>
        <v>0</v>
      </c>
      <c r="K9" s="96">
        <f>J9*1.23</f>
        <v>0</v>
      </c>
      <c r="L9" s="58"/>
    </row>
    <row r="10" spans="1:12" ht="30" x14ac:dyDescent="0.25">
      <c r="B10" s="95">
        <v>2</v>
      </c>
      <c r="C10" s="41" t="s">
        <v>7</v>
      </c>
      <c r="D10" s="51"/>
      <c r="E10" s="46" t="s">
        <v>60</v>
      </c>
      <c r="F10" s="15">
        <v>3</v>
      </c>
      <c r="G10" s="50" t="s">
        <v>60</v>
      </c>
      <c r="H10" s="24">
        <f t="shared" ref="H10:H13" si="0">D10*F10</f>
        <v>0</v>
      </c>
      <c r="I10" s="25">
        <v>0</v>
      </c>
      <c r="J10" s="75">
        <f>H10</f>
        <v>0</v>
      </c>
      <c r="K10" s="96">
        <f>J10*1.23</f>
        <v>0</v>
      </c>
      <c r="L10" s="58"/>
    </row>
    <row r="11" spans="1:12" ht="45" x14ac:dyDescent="0.25">
      <c r="B11" s="95">
        <v>3</v>
      </c>
      <c r="C11" s="41" t="s">
        <v>8</v>
      </c>
      <c r="D11" s="51"/>
      <c r="E11" s="46" t="s">
        <v>60</v>
      </c>
      <c r="F11" s="15">
        <v>3</v>
      </c>
      <c r="G11" s="50" t="s">
        <v>60</v>
      </c>
      <c r="H11" s="24">
        <f t="shared" si="0"/>
        <v>0</v>
      </c>
      <c r="I11" s="25">
        <v>0</v>
      </c>
      <c r="J11" s="75">
        <f>H11</f>
        <v>0</v>
      </c>
      <c r="K11" s="96">
        <f t="shared" ref="K11:K13" si="1">J11*1.23</f>
        <v>0</v>
      </c>
      <c r="L11" s="58"/>
    </row>
    <row r="12" spans="1:12" ht="30" x14ac:dyDescent="0.25">
      <c r="B12" s="95">
        <v>4</v>
      </c>
      <c r="C12" s="41" t="s">
        <v>9</v>
      </c>
      <c r="D12" s="51"/>
      <c r="E12" s="46" t="s">
        <v>60</v>
      </c>
      <c r="F12" s="15">
        <v>3</v>
      </c>
      <c r="G12" s="50" t="s">
        <v>60</v>
      </c>
      <c r="H12" s="24">
        <f t="shared" si="0"/>
        <v>0</v>
      </c>
      <c r="I12" s="25">
        <v>0</v>
      </c>
      <c r="J12" s="75">
        <f>H12</f>
        <v>0</v>
      </c>
      <c r="K12" s="96">
        <f t="shared" si="1"/>
        <v>0</v>
      </c>
      <c r="L12" s="58"/>
    </row>
    <row r="13" spans="1:12" ht="30" customHeight="1" x14ac:dyDescent="0.25">
      <c r="B13" s="95">
        <v>5</v>
      </c>
      <c r="C13" s="41" t="s">
        <v>10</v>
      </c>
      <c r="D13" s="51"/>
      <c r="E13" s="46" t="s">
        <v>60</v>
      </c>
      <c r="F13" s="14">
        <v>3</v>
      </c>
      <c r="G13" s="50" t="s">
        <v>60</v>
      </c>
      <c r="H13" s="24">
        <f t="shared" si="0"/>
        <v>0</v>
      </c>
      <c r="I13" s="25">
        <v>0</v>
      </c>
      <c r="J13" s="75">
        <f>H13</f>
        <v>0</v>
      </c>
      <c r="K13" s="96">
        <f t="shared" si="1"/>
        <v>0</v>
      </c>
      <c r="L13" s="58"/>
    </row>
    <row r="14" spans="1:12" x14ac:dyDescent="0.25">
      <c r="B14" s="69" t="s">
        <v>55</v>
      </c>
      <c r="C14" s="77" t="s">
        <v>0</v>
      </c>
      <c r="D14" s="78"/>
      <c r="E14" s="79"/>
      <c r="F14" s="70"/>
      <c r="G14" s="71"/>
      <c r="H14" s="69"/>
      <c r="I14" s="71"/>
      <c r="J14" s="76"/>
      <c r="K14" s="97"/>
      <c r="L14" s="59"/>
    </row>
    <row r="15" spans="1:12" ht="18" customHeight="1" x14ac:dyDescent="0.25">
      <c r="B15" s="95">
        <v>6</v>
      </c>
      <c r="C15" s="41" t="s">
        <v>45</v>
      </c>
      <c r="D15" s="51"/>
      <c r="E15" s="45"/>
      <c r="F15" s="14">
        <v>3</v>
      </c>
      <c r="G15" s="52">
        <v>5</v>
      </c>
      <c r="H15" s="24">
        <f t="shared" ref="H15:I17" si="2">D15*F15</f>
        <v>0</v>
      </c>
      <c r="I15" s="25">
        <f t="shared" si="2"/>
        <v>0</v>
      </c>
      <c r="J15" s="75">
        <f>H15+I15</f>
        <v>0</v>
      </c>
      <c r="K15" s="96">
        <f>J15*1.23</f>
        <v>0</v>
      </c>
      <c r="L15" s="58"/>
    </row>
    <row r="16" spans="1:12" ht="18" customHeight="1" x14ac:dyDescent="0.25">
      <c r="B16" s="95">
        <v>7</v>
      </c>
      <c r="C16" s="41" t="s">
        <v>46</v>
      </c>
      <c r="D16" s="51"/>
      <c r="E16" s="45"/>
      <c r="F16" s="14">
        <v>3</v>
      </c>
      <c r="G16" s="52">
        <v>5</v>
      </c>
      <c r="H16" s="24">
        <f t="shared" si="2"/>
        <v>0</v>
      </c>
      <c r="I16" s="25">
        <f t="shared" si="2"/>
        <v>0</v>
      </c>
      <c r="J16" s="75">
        <f>H16+I16</f>
        <v>0</v>
      </c>
      <c r="K16" s="96">
        <f>J16*1.23</f>
        <v>0</v>
      </c>
      <c r="L16" s="58"/>
    </row>
    <row r="17" spans="2:12" ht="18" customHeight="1" x14ac:dyDescent="0.25">
      <c r="B17" s="98">
        <v>8</v>
      </c>
      <c r="C17" s="43" t="s">
        <v>59</v>
      </c>
      <c r="D17" s="51"/>
      <c r="E17" s="45"/>
      <c r="F17" s="14">
        <v>3</v>
      </c>
      <c r="G17" s="52">
        <v>5</v>
      </c>
      <c r="H17" s="24">
        <f t="shared" si="2"/>
        <v>0</v>
      </c>
      <c r="I17" s="25">
        <f t="shared" si="2"/>
        <v>0</v>
      </c>
      <c r="J17" s="75">
        <f>H17+I17</f>
        <v>0</v>
      </c>
      <c r="K17" s="96">
        <f>J17*1.23</f>
        <v>0</v>
      </c>
      <c r="L17" s="58"/>
    </row>
    <row r="18" spans="2:12" ht="23.25" customHeight="1" x14ac:dyDescent="0.25">
      <c r="B18" s="69" t="s">
        <v>56</v>
      </c>
      <c r="C18" s="77" t="s">
        <v>2</v>
      </c>
      <c r="D18" s="78"/>
      <c r="E18" s="79"/>
      <c r="F18" s="70"/>
      <c r="G18" s="71"/>
      <c r="H18" s="69"/>
      <c r="I18" s="71"/>
      <c r="J18" s="76"/>
      <c r="K18" s="97"/>
      <c r="L18" s="59"/>
    </row>
    <row r="19" spans="2:12" ht="30" customHeight="1" x14ac:dyDescent="0.25">
      <c r="B19" s="95">
        <v>9</v>
      </c>
      <c r="C19" s="41" t="s">
        <v>29</v>
      </c>
      <c r="D19" s="51"/>
      <c r="E19" s="7"/>
      <c r="F19" s="14">
        <v>2</v>
      </c>
      <c r="G19" s="52">
        <v>2</v>
      </c>
      <c r="H19" s="24">
        <f>D19*F19</f>
        <v>0</v>
      </c>
      <c r="I19" s="25">
        <f>E19*G19</f>
        <v>0</v>
      </c>
      <c r="J19" s="75">
        <f>H19+I19</f>
        <v>0</v>
      </c>
      <c r="K19" s="96">
        <f>J19*1.23</f>
        <v>0</v>
      </c>
      <c r="L19" s="58"/>
    </row>
    <row r="20" spans="2:12" ht="30" x14ac:dyDescent="0.25">
      <c r="B20" s="95">
        <v>10</v>
      </c>
      <c r="C20" s="41" t="s">
        <v>30</v>
      </c>
      <c r="D20" s="51"/>
      <c r="E20" s="7"/>
      <c r="F20" s="14">
        <v>2</v>
      </c>
      <c r="G20" s="52">
        <v>2</v>
      </c>
      <c r="H20" s="24">
        <f t="shared" ref="H20:H21" si="3">D20*F20</f>
        <v>0</v>
      </c>
      <c r="I20" s="25">
        <f t="shared" ref="I20:I25" si="4">E20*G20</f>
        <v>0</v>
      </c>
      <c r="J20" s="75">
        <f t="shared" ref="J20:J21" si="5">H20+I20</f>
        <v>0</v>
      </c>
      <c r="K20" s="96">
        <f t="shared" ref="K20:K25" si="6">J20*1.23</f>
        <v>0</v>
      </c>
      <c r="L20" s="58"/>
    </row>
    <row r="21" spans="2:12" ht="30" x14ac:dyDescent="0.25">
      <c r="B21" s="95">
        <v>11</v>
      </c>
      <c r="C21" s="41" t="s">
        <v>31</v>
      </c>
      <c r="D21" s="51"/>
      <c r="E21" s="7"/>
      <c r="F21" s="14">
        <v>2</v>
      </c>
      <c r="G21" s="52">
        <v>2</v>
      </c>
      <c r="H21" s="24">
        <f t="shared" si="3"/>
        <v>0</v>
      </c>
      <c r="I21" s="25">
        <f t="shared" si="4"/>
        <v>0</v>
      </c>
      <c r="J21" s="75">
        <f t="shared" si="5"/>
        <v>0</v>
      </c>
      <c r="K21" s="96">
        <f t="shared" si="6"/>
        <v>0</v>
      </c>
      <c r="L21" s="58"/>
    </row>
    <row r="22" spans="2:12" ht="30" customHeight="1" x14ac:dyDescent="0.25">
      <c r="B22" s="95">
        <v>12</v>
      </c>
      <c r="C22" s="42" t="s">
        <v>47</v>
      </c>
      <c r="D22" s="49" t="s">
        <v>60</v>
      </c>
      <c r="E22" s="7"/>
      <c r="F22" s="44" t="s">
        <v>60</v>
      </c>
      <c r="G22" s="52">
        <v>2</v>
      </c>
      <c r="H22" s="49" t="s">
        <v>60</v>
      </c>
      <c r="I22" s="25">
        <f t="shared" si="4"/>
        <v>0</v>
      </c>
      <c r="J22" s="75">
        <f>I22</f>
        <v>0</v>
      </c>
      <c r="K22" s="96">
        <f t="shared" si="6"/>
        <v>0</v>
      </c>
      <c r="L22" s="58"/>
    </row>
    <row r="23" spans="2:12" ht="30" customHeight="1" x14ac:dyDescent="0.25">
      <c r="B23" s="95">
        <v>13</v>
      </c>
      <c r="C23" s="42" t="s">
        <v>22</v>
      </c>
      <c r="D23" s="49" t="s">
        <v>60</v>
      </c>
      <c r="E23" s="7"/>
      <c r="F23" s="44" t="s">
        <v>60</v>
      </c>
      <c r="G23" s="52">
        <v>2</v>
      </c>
      <c r="H23" s="49" t="s">
        <v>60</v>
      </c>
      <c r="I23" s="25">
        <f t="shared" si="4"/>
        <v>0</v>
      </c>
      <c r="J23" s="75">
        <f t="shared" ref="J23:J25" si="7">I23</f>
        <v>0</v>
      </c>
      <c r="K23" s="96">
        <f t="shared" si="6"/>
        <v>0</v>
      </c>
      <c r="L23" s="58"/>
    </row>
    <row r="24" spans="2:12" ht="30" x14ac:dyDescent="0.25">
      <c r="B24" s="95">
        <v>14</v>
      </c>
      <c r="C24" s="41" t="s">
        <v>32</v>
      </c>
      <c r="D24" s="49" t="s">
        <v>60</v>
      </c>
      <c r="E24" s="7"/>
      <c r="F24" s="44" t="s">
        <v>60</v>
      </c>
      <c r="G24" s="52">
        <v>2</v>
      </c>
      <c r="H24" s="49" t="s">
        <v>60</v>
      </c>
      <c r="I24" s="25">
        <f t="shared" si="4"/>
        <v>0</v>
      </c>
      <c r="J24" s="75">
        <f t="shared" si="7"/>
        <v>0</v>
      </c>
      <c r="K24" s="96">
        <f t="shared" si="6"/>
        <v>0</v>
      </c>
      <c r="L24" s="58"/>
    </row>
    <row r="25" spans="2:12" ht="30" x14ac:dyDescent="0.25">
      <c r="B25" s="95">
        <v>15</v>
      </c>
      <c r="C25" s="41" t="s">
        <v>33</v>
      </c>
      <c r="D25" s="49" t="s">
        <v>60</v>
      </c>
      <c r="E25" s="7"/>
      <c r="F25" s="44" t="s">
        <v>60</v>
      </c>
      <c r="G25" s="52">
        <v>2</v>
      </c>
      <c r="H25" s="49" t="s">
        <v>60</v>
      </c>
      <c r="I25" s="25">
        <f t="shared" si="4"/>
        <v>0</v>
      </c>
      <c r="J25" s="75">
        <f t="shared" si="7"/>
        <v>0</v>
      </c>
      <c r="K25" s="96">
        <f t="shared" si="6"/>
        <v>0</v>
      </c>
      <c r="L25" s="58"/>
    </row>
    <row r="26" spans="2:12" ht="23.25" customHeight="1" x14ac:dyDescent="0.25">
      <c r="B26" s="99" t="s">
        <v>57</v>
      </c>
      <c r="C26" s="68" t="s">
        <v>4</v>
      </c>
      <c r="D26" s="69"/>
      <c r="E26" s="70"/>
      <c r="F26" s="70"/>
      <c r="G26" s="71"/>
      <c r="H26" s="69"/>
      <c r="I26" s="71"/>
      <c r="J26" s="76"/>
      <c r="K26" s="97"/>
      <c r="L26" s="59"/>
    </row>
    <row r="27" spans="2:12" ht="30" customHeight="1" x14ac:dyDescent="0.25">
      <c r="B27" s="95">
        <v>16</v>
      </c>
      <c r="C27" s="41" t="s">
        <v>40</v>
      </c>
      <c r="D27" s="51"/>
      <c r="E27" s="7"/>
      <c r="F27" s="14">
        <v>4</v>
      </c>
      <c r="G27" s="52">
        <v>4</v>
      </c>
      <c r="H27" s="24">
        <f>D27*F27</f>
        <v>0</v>
      </c>
      <c r="I27" s="25">
        <f>E27*G27</f>
        <v>0</v>
      </c>
      <c r="J27" s="75">
        <f>H27+I27</f>
        <v>0</v>
      </c>
      <c r="K27" s="96">
        <f>J27*1.23</f>
        <v>0</v>
      </c>
      <c r="L27" s="58"/>
    </row>
    <row r="28" spans="2:12" ht="18" customHeight="1" x14ac:dyDescent="0.25">
      <c r="B28" s="95">
        <v>17</v>
      </c>
      <c r="C28" s="41" t="s">
        <v>24</v>
      </c>
      <c r="D28" s="49" t="s">
        <v>60</v>
      </c>
      <c r="E28" s="7"/>
      <c r="F28" s="44" t="s">
        <v>60</v>
      </c>
      <c r="G28" s="52">
        <v>6</v>
      </c>
      <c r="H28" s="49" t="s">
        <v>60</v>
      </c>
      <c r="I28" s="25">
        <f t="shared" ref="I28:I46" si="8">E28*G28</f>
        <v>0</v>
      </c>
      <c r="J28" s="75">
        <f>I28</f>
        <v>0</v>
      </c>
      <c r="K28" s="96">
        <f t="shared" ref="K28:K46" si="9">J28*1.23</f>
        <v>0</v>
      </c>
      <c r="L28" s="58"/>
    </row>
    <row r="29" spans="2:12" ht="30" customHeight="1" x14ac:dyDescent="0.25">
      <c r="B29" s="95">
        <v>18</v>
      </c>
      <c r="C29" s="42" t="s">
        <v>12</v>
      </c>
      <c r="D29" s="51"/>
      <c r="E29" s="44" t="s">
        <v>60</v>
      </c>
      <c r="F29" s="14">
        <v>5</v>
      </c>
      <c r="G29" s="50" t="s">
        <v>60</v>
      </c>
      <c r="H29" s="24">
        <f t="shared" ref="H29:H46" si="10">D29*F29</f>
        <v>0</v>
      </c>
      <c r="I29" s="50" t="s">
        <v>60</v>
      </c>
      <c r="J29" s="75">
        <f>H29</f>
        <v>0</v>
      </c>
      <c r="K29" s="96">
        <f t="shared" si="9"/>
        <v>0</v>
      </c>
      <c r="L29" s="58"/>
    </row>
    <row r="30" spans="2:12" ht="18" customHeight="1" x14ac:dyDescent="0.25">
      <c r="B30" s="95">
        <v>19</v>
      </c>
      <c r="C30" s="42" t="s">
        <v>52</v>
      </c>
      <c r="D30" s="49" t="s">
        <v>60</v>
      </c>
      <c r="E30" s="7"/>
      <c r="F30" s="44" t="s">
        <v>60</v>
      </c>
      <c r="G30" s="52">
        <v>4</v>
      </c>
      <c r="H30" s="49" t="s">
        <v>60</v>
      </c>
      <c r="I30" s="25">
        <f t="shared" si="8"/>
        <v>0</v>
      </c>
      <c r="J30" s="75">
        <f>I30</f>
        <v>0</v>
      </c>
      <c r="K30" s="96">
        <f t="shared" si="9"/>
        <v>0</v>
      </c>
      <c r="L30" s="58"/>
    </row>
    <row r="31" spans="2:12" ht="18" customHeight="1" x14ac:dyDescent="0.25">
      <c r="B31" s="95">
        <v>20</v>
      </c>
      <c r="C31" s="41" t="s">
        <v>34</v>
      </c>
      <c r="D31" s="49" t="s">
        <v>60</v>
      </c>
      <c r="E31" s="7"/>
      <c r="F31" s="44" t="s">
        <v>60</v>
      </c>
      <c r="G31" s="52">
        <v>4</v>
      </c>
      <c r="H31" s="49" t="s">
        <v>60</v>
      </c>
      <c r="I31" s="25">
        <f t="shared" si="8"/>
        <v>0</v>
      </c>
      <c r="J31" s="75">
        <f>I31</f>
        <v>0</v>
      </c>
      <c r="K31" s="96">
        <f t="shared" si="9"/>
        <v>0</v>
      </c>
      <c r="L31" s="58"/>
    </row>
    <row r="32" spans="2:12" ht="18" customHeight="1" x14ac:dyDescent="0.25">
      <c r="B32" s="95">
        <v>21</v>
      </c>
      <c r="C32" s="41" t="s">
        <v>35</v>
      </c>
      <c r="D32" s="51"/>
      <c r="E32" s="7"/>
      <c r="F32" s="14">
        <v>2</v>
      </c>
      <c r="G32" s="52">
        <v>2</v>
      </c>
      <c r="H32" s="24">
        <f t="shared" si="10"/>
        <v>0</v>
      </c>
      <c r="I32" s="25">
        <f t="shared" si="8"/>
        <v>0</v>
      </c>
      <c r="J32" s="75">
        <f t="shared" ref="J32:J40" si="11">H32+I32</f>
        <v>0</v>
      </c>
      <c r="K32" s="96">
        <f t="shared" si="9"/>
        <v>0</v>
      </c>
      <c r="L32" s="58"/>
    </row>
    <row r="33" spans="2:12" ht="18" customHeight="1" x14ac:dyDescent="0.25">
      <c r="B33" s="95">
        <v>22</v>
      </c>
      <c r="C33" s="41" t="s">
        <v>36</v>
      </c>
      <c r="D33" s="51"/>
      <c r="E33" s="7"/>
      <c r="F33" s="14">
        <v>2</v>
      </c>
      <c r="G33" s="52">
        <v>2</v>
      </c>
      <c r="H33" s="24">
        <f t="shared" si="10"/>
        <v>0</v>
      </c>
      <c r="I33" s="25">
        <f t="shared" si="8"/>
        <v>0</v>
      </c>
      <c r="J33" s="75">
        <f t="shared" si="11"/>
        <v>0</v>
      </c>
      <c r="K33" s="96">
        <f t="shared" si="9"/>
        <v>0</v>
      </c>
      <c r="L33" s="58"/>
    </row>
    <row r="34" spans="2:12" ht="18" customHeight="1" x14ac:dyDescent="0.25">
      <c r="B34" s="95">
        <v>23</v>
      </c>
      <c r="C34" s="41" t="s">
        <v>16</v>
      </c>
      <c r="D34" s="51"/>
      <c r="E34" s="7"/>
      <c r="F34" s="14">
        <v>2</v>
      </c>
      <c r="G34" s="52">
        <v>2</v>
      </c>
      <c r="H34" s="24">
        <f t="shared" si="10"/>
        <v>0</v>
      </c>
      <c r="I34" s="25">
        <f t="shared" si="8"/>
        <v>0</v>
      </c>
      <c r="J34" s="75">
        <f t="shared" si="11"/>
        <v>0</v>
      </c>
      <c r="K34" s="96">
        <f t="shared" si="9"/>
        <v>0</v>
      </c>
      <c r="L34" s="58"/>
    </row>
    <row r="35" spans="2:12" ht="18" customHeight="1" x14ac:dyDescent="0.25">
      <c r="B35" s="95">
        <v>24</v>
      </c>
      <c r="C35" s="42" t="s">
        <v>37</v>
      </c>
      <c r="D35" s="51"/>
      <c r="E35" s="7"/>
      <c r="F35" s="14">
        <v>2</v>
      </c>
      <c r="G35" s="52">
        <v>2</v>
      </c>
      <c r="H35" s="24">
        <f t="shared" si="10"/>
        <v>0</v>
      </c>
      <c r="I35" s="25">
        <f t="shared" si="8"/>
        <v>0</v>
      </c>
      <c r="J35" s="75">
        <f t="shared" si="11"/>
        <v>0</v>
      </c>
      <c r="K35" s="96">
        <f t="shared" si="9"/>
        <v>0</v>
      </c>
      <c r="L35" s="58"/>
    </row>
    <row r="36" spans="2:12" ht="18" customHeight="1" x14ac:dyDescent="0.25">
      <c r="B36" s="95">
        <v>25</v>
      </c>
      <c r="C36" s="41" t="s">
        <v>17</v>
      </c>
      <c r="D36" s="49" t="s">
        <v>60</v>
      </c>
      <c r="E36" s="7"/>
      <c r="F36" s="44" t="s">
        <v>60</v>
      </c>
      <c r="G36" s="52">
        <v>2</v>
      </c>
      <c r="H36" s="49" t="s">
        <v>60</v>
      </c>
      <c r="I36" s="25">
        <f t="shared" si="8"/>
        <v>0</v>
      </c>
      <c r="J36" s="75">
        <f>I36</f>
        <v>0</v>
      </c>
      <c r="K36" s="96">
        <f t="shared" si="9"/>
        <v>0</v>
      </c>
      <c r="L36" s="58"/>
    </row>
    <row r="37" spans="2:12" ht="18" customHeight="1" x14ac:dyDescent="0.25">
      <c r="B37" s="95">
        <v>26</v>
      </c>
      <c r="C37" s="41" t="s">
        <v>18</v>
      </c>
      <c r="D37" s="49" t="s">
        <v>60</v>
      </c>
      <c r="E37" s="7"/>
      <c r="F37" s="44" t="s">
        <v>60</v>
      </c>
      <c r="G37" s="52">
        <v>2</v>
      </c>
      <c r="H37" s="49" t="s">
        <v>60</v>
      </c>
      <c r="I37" s="25">
        <f t="shared" si="8"/>
        <v>0</v>
      </c>
      <c r="J37" s="75">
        <f>I37</f>
        <v>0</v>
      </c>
      <c r="K37" s="96">
        <f t="shared" si="9"/>
        <v>0</v>
      </c>
      <c r="L37" s="58"/>
    </row>
    <row r="38" spans="2:12" ht="45" x14ac:dyDescent="0.25">
      <c r="B38" s="95">
        <v>27</v>
      </c>
      <c r="C38" s="42" t="s">
        <v>50</v>
      </c>
      <c r="D38" s="51"/>
      <c r="E38" s="7"/>
      <c r="F38" s="14">
        <v>2</v>
      </c>
      <c r="G38" s="52">
        <v>2</v>
      </c>
      <c r="H38" s="24">
        <f t="shared" si="10"/>
        <v>0</v>
      </c>
      <c r="I38" s="25">
        <f t="shared" si="8"/>
        <v>0</v>
      </c>
      <c r="J38" s="75">
        <f t="shared" si="11"/>
        <v>0</v>
      </c>
      <c r="K38" s="96">
        <f t="shared" si="9"/>
        <v>0</v>
      </c>
      <c r="L38" s="58"/>
    </row>
    <row r="39" spans="2:12" ht="18" customHeight="1" x14ac:dyDescent="0.25">
      <c r="B39" s="95">
        <v>28</v>
      </c>
      <c r="C39" s="41" t="s">
        <v>38</v>
      </c>
      <c r="D39" s="51"/>
      <c r="E39" s="7"/>
      <c r="F39" s="14">
        <v>1</v>
      </c>
      <c r="G39" s="52">
        <v>2</v>
      </c>
      <c r="H39" s="24">
        <f t="shared" si="10"/>
        <v>0</v>
      </c>
      <c r="I39" s="25">
        <f t="shared" si="8"/>
        <v>0</v>
      </c>
      <c r="J39" s="75">
        <f t="shared" si="11"/>
        <v>0</v>
      </c>
      <c r="K39" s="96">
        <f t="shared" si="9"/>
        <v>0</v>
      </c>
      <c r="L39" s="58"/>
    </row>
    <row r="40" spans="2:12" ht="18" customHeight="1" x14ac:dyDescent="0.25">
      <c r="B40" s="95">
        <v>29</v>
      </c>
      <c r="C40" s="41" t="s">
        <v>51</v>
      </c>
      <c r="D40" s="51"/>
      <c r="E40" s="7"/>
      <c r="F40" s="14">
        <v>1</v>
      </c>
      <c r="G40" s="52">
        <v>2</v>
      </c>
      <c r="H40" s="24">
        <f t="shared" si="10"/>
        <v>0</v>
      </c>
      <c r="I40" s="25">
        <f t="shared" si="8"/>
        <v>0</v>
      </c>
      <c r="J40" s="75">
        <f t="shared" si="11"/>
        <v>0</v>
      </c>
      <c r="K40" s="96">
        <f t="shared" si="9"/>
        <v>0</v>
      </c>
      <c r="L40" s="58"/>
    </row>
    <row r="41" spans="2:12" ht="30" x14ac:dyDescent="0.25">
      <c r="B41" s="95">
        <v>30</v>
      </c>
      <c r="C41" s="41" t="s">
        <v>15</v>
      </c>
      <c r="D41" s="49" t="s">
        <v>60</v>
      </c>
      <c r="E41" s="7"/>
      <c r="F41" s="44" t="s">
        <v>60</v>
      </c>
      <c r="G41" s="52">
        <v>1</v>
      </c>
      <c r="H41" s="49" t="s">
        <v>60</v>
      </c>
      <c r="I41" s="25">
        <f>E41*G41</f>
        <v>0</v>
      </c>
      <c r="J41" s="75">
        <f>I41</f>
        <v>0</v>
      </c>
      <c r="K41" s="96">
        <f t="shared" si="9"/>
        <v>0</v>
      </c>
      <c r="L41" s="58"/>
    </row>
    <row r="42" spans="2:12" ht="30" x14ac:dyDescent="0.25">
      <c r="B42" s="95">
        <v>31</v>
      </c>
      <c r="C42" s="41" t="s">
        <v>14</v>
      </c>
      <c r="D42" s="49" t="s">
        <v>60</v>
      </c>
      <c r="E42" s="7"/>
      <c r="F42" s="44" t="s">
        <v>60</v>
      </c>
      <c r="G42" s="52">
        <v>1</v>
      </c>
      <c r="H42" s="49" t="s">
        <v>60</v>
      </c>
      <c r="I42" s="25">
        <f t="shared" si="8"/>
        <v>0</v>
      </c>
      <c r="J42" s="75">
        <f t="shared" ref="J42:J45" si="12">I42</f>
        <v>0</v>
      </c>
      <c r="K42" s="96">
        <f t="shared" si="9"/>
        <v>0</v>
      </c>
      <c r="L42" s="58"/>
    </row>
    <row r="43" spans="2:12" ht="30" x14ac:dyDescent="0.25">
      <c r="B43" s="95">
        <v>32</v>
      </c>
      <c r="C43" s="41" t="s">
        <v>49</v>
      </c>
      <c r="D43" s="49" t="s">
        <v>60</v>
      </c>
      <c r="E43" s="7"/>
      <c r="F43" s="44" t="s">
        <v>60</v>
      </c>
      <c r="G43" s="52">
        <v>1</v>
      </c>
      <c r="H43" s="49" t="s">
        <v>60</v>
      </c>
      <c r="I43" s="25">
        <f t="shared" si="8"/>
        <v>0</v>
      </c>
      <c r="J43" s="75">
        <f t="shared" si="12"/>
        <v>0</v>
      </c>
      <c r="K43" s="96">
        <f t="shared" si="9"/>
        <v>0</v>
      </c>
      <c r="L43" s="58"/>
    </row>
    <row r="44" spans="2:12" ht="30" x14ac:dyDescent="0.25">
      <c r="B44" s="95">
        <v>33</v>
      </c>
      <c r="C44" s="41" t="s">
        <v>13</v>
      </c>
      <c r="D44" s="49" t="s">
        <v>60</v>
      </c>
      <c r="E44" s="7"/>
      <c r="F44" s="44" t="s">
        <v>60</v>
      </c>
      <c r="G44" s="52">
        <v>1</v>
      </c>
      <c r="H44" s="49" t="s">
        <v>60</v>
      </c>
      <c r="I44" s="25">
        <f t="shared" si="8"/>
        <v>0</v>
      </c>
      <c r="J44" s="75">
        <f t="shared" si="12"/>
        <v>0</v>
      </c>
      <c r="K44" s="96">
        <f t="shared" si="9"/>
        <v>0</v>
      </c>
      <c r="L44" s="58"/>
    </row>
    <row r="45" spans="2:12" x14ac:dyDescent="0.25">
      <c r="B45" s="95">
        <v>34</v>
      </c>
      <c r="C45" s="41" t="s">
        <v>58</v>
      </c>
      <c r="D45" s="49" t="s">
        <v>60</v>
      </c>
      <c r="E45" s="7"/>
      <c r="F45" s="44" t="s">
        <v>60</v>
      </c>
      <c r="G45" s="52">
        <v>1</v>
      </c>
      <c r="H45" s="49" t="s">
        <v>60</v>
      </c>
      <c r="I45" s="25">
        <f t="shared" si="8"/>
        <v>0</v>
      </c>
      <c r="J45" s="75">
        <f t="shared" si="12"/>
        <v>0</v>
      </c>
      <c r="K45" s="96">
        <f t="shared" si="9"/>
        <v>0</v>
      </c>
      <c r="L45" s="58"/>
    </row>
    <row r="46" spans="2:12" ht="30" customHeight="1" thickBot="1" x14ac:dyDescent="0.3">
      <c r="B46" s="95">
        <v>35</v>
      </c>
      <c r="C46" s="80" t="s">
        <v>39</v>
      </c>
      <c r="D46" s="81"/>
      <c r="E46" s="82"/>
      <c r="F46" s="83">
        <v>1</v>
      </c>
      <c r="G46" s="84">
        <v>1</v>
      </c>
      <c r="H46" s="85">
        <f t="shared" si="10"/>
        <v>0</v>
      </c>
      <c r="I46" s="86">
        <f t="shared" si="8"/>
        <v>0</v>
      </c>
      <c r="J46" s="87">
        <f>H46+I46</f>
        <v>0</v>
      </c>
      <c r="K46" s="100">
        <f t="shared" si="9"/>
        <v>0</v>
      </c>
      <c r="L46" s="58"/>
    </row>
    <row r="47" spans="2:12" ht="33" customHeight="1" thickBot="1" x14ac:dyDescent="0.3">
      <c r="B47" s="101">
        <v>36</v>
      </c>
      <c r="C47" s="102" t="s">
        <v>67</v>
      </c>
      <c r="D47" s="103">
        <f t="shared" ref="D47:E47" si="13">SUM(D9:D46)</f>
        <v>0</v>
      </c>
      <c r="E47" s="104">
        <f t="shared" si="13"/>
        <v>0</v>
      </c>
      <c r="F47" s="104"/>
      <c r="G47" s="105"/>
      <c r="H47" s="103">
        <f>SUM(H9:H46)</f>
        <v>0</v>
      </c>
      <c r="I47" s="105">
        <f>SUM(I9:I46)</f>
        <v>0</v>
      </c>
      <c r="J47" s="106">
        <f>H47+I47</f>
        <v>0</v>
      </c>
      <c r="K47" s="107">
        <f>SUM(K9:K46)</f>
        <v>0</v>
      </c>
      <c r="L47" s="60"/>
    </row>
    <row r="49" spans="3:12" x14ac:dyDescent="0.25">
      <c r="J49" s="9"/>
      <c r="K49" s="9"/>
      <c r="L49" s="61"/>
    </row>
    <row r="50" spans="3:12" x14ac:dyDescent="0.25">
      <c r="K50" s="9"/>
      <c r="L50" s="61"/>
    </row>
    <row r="51" spans="3:12" x14ac:dyDescent="0.25">
      <c r="C51" s="5"/>
    </row>
  </sheetData>
  <mergeCells count="4">
    <mergeCell ref="D5:K5"/>
    <mergeCell ref="A2:K2"/>
    <mergeCell ref="B4:K4"/>
    <mergeCell ref="B3:K3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54"/>
  <sheetViews>
    <sheetView view="pageBreakPreview" zoomScale="80" zoomScaleNormal="100" zoomScaleSheetLayoutView="80" workbookViewId="0">
      <selection activeCell="F17" sqref="F17"/>
    </sheetView>
  </sheetViews>
  <sheetFormatPr defaultRowHeight="15" x14ac:dyDescent="0.25"/>
  <cols>
    <col min="1" max="1" width="25.28515625" bestFit="1" customWidth="1"/>
    <col min="2" max="2" width="57" customWidth="1"/>
    <col min="3" max="3" width="14.28515625" bestFit="1" customWidth="1"/>
    <col min="4" max="4" width="15.85546875" customWidth="1"/>
    <col min="5" max="6" width="14.5703125" style="6" customWidth="1"/>
    <col min="7" max="7" width="10" bestFit="1" customWidth="1"/>
    <col min="8" max="8" width="12" bestFit="1" customWidth="1"/>
  </cols>
  <sheetData>
    <row r="1" spans="2:9" x14ac:dyDescent="0.25">
      <c r="H1" s="9"/>
    </row>
    <row r="2" spans="2:9" x14ac:dyDescent="0.25">
      <c r="G2" s="9"/>
      <c r="H2" s="9"/>
    </row>
    <row r="3" spans="2:9" x14ac:dyDescent="0.25">
      <c r="C3" s="113"/>
      <c r="D3" s="114"/>
      <c r="E3" s="30"/>
      <c r="F3" s="30"/>
      <c r="G3" s="30"/>
      <c r="H3" s="30"/>
    </row>
    <row r="4" spans="2:9" s="1" customFormat="1" ht="36.75" customHeight="1" x14ac:dyDescent="0.25">
      <c r="B4" s="28"/>
      <c r="C4" s="29" t="s">
        <v>20</v>
      </c>
      <c r="D4" s="3" t="s">
        <v>21</v>
      </c>
      <c r="E4" s="3" t="s">
        <v>25</v>
      </c>
      <c r="F4" s="16" t="s">
        <v>48</v>
      </c>
      <c r="G4" s="20" t="s">
        <v>42</v>
      </c>
      <c r="H4" s="21" t="s">
        <v>43</v>
      </c>
    </row>
    <row r="5" spans="2:9" s="2" customFormat="1" ht="23.25" customHeight="1" x14ac:dyDescent="0.25">
      <c r="B5" s="11" t="s">
        <v>44</v>
      </c>
      <c r="C5" s="13"/>
      <c r="D5" s="13"/>
      <c r="E5" s="13"/>
      <c r="F5" s="17"/>
      <c r="G5" s="22"/>
      <c r="H5" s="23"/>
    </row>
    <row r="6" spans="2:9" ht="30" x14ac:dyDescent="0.25">
      <c r="B6" s="8" t="s">
        <v>6</v>
      </c>
      <c r="C6" s="7"/>
      <c r="D6" s="10" t="s">
        <v>5</v>
      </c>
      <c r="E6" s="14">
        <v>3</v>
      </c>
      <c r="F6" s="18"/>
      <c r="G6" s="24">
        <f>C6*E6</f>
        <v>0</v>
      </c>
      <c r="H6" s="37"/>
      <c r="I6" s="32"/>
    </row>
    <row r="7" spans="2:9" ht="30" x14ac:dyDescent="0.25">
      <c r="B7" s="8" t="s">
        <v>7</v>
      </c>
      <c r="C7" s="7"/>
      <c r="D7" s="10" t="s">
        <v>5</v>
      </c>
      <c r="E7" s="15">
        <v>3</v>
      </c>
      <c r="F7" s="18"/>
      <c r="G7" s="24">
        <f t="shared" ref="G7:G10" si="0">C7*E7</f>
        <v>0</v>
      </c>
      <c r="H7" s="37"/>
      <c r="I7" s="33"/>
    </row>
    <row r="8" spans="2:9" ht="30" x14ac:dyDescent="0.25">
      <c r="B8" s="8" t="s">
        <v>8</v>
      </c>
      <c r="C8" s="7"/>
      <c r="D8" s="10" t="s">
        <v>5</v>
      </c>
      <c r="E8" s="15">
        <v>3</v>
      </c>
      <c r="F8" s="18"/>
      <c r="G8" s="24">
        <f t="shared" si="0"/>
        <v>0</v>
      </c>
      <c r="H8" s="37"/>
      <c r="I8" s="34"/>
    </row>
    <row r="9" spans="2:9" ht="30" x14ac:dyDescent="0.25">
      <c r="B9" s="8" t="s">
        <v>9</v>
      </c>
      <c r="C9" s="7"/>
      <c r="D9" s="10" t="s">
        <v>5</v>
      </c>
      <c r="E9" s="15">
        <v>3</v>
      </c>
      <c r="F9" s="18"/>
      <c r="G9" s="24">
        <f t="shared" si="0"/>
        <v>0</v>
      </c>
      <c r="H9" s="37"/>
      <c r="I9" s="33"/>
    </row>
    <row r="10" spans="2:9" ht="30" customHeight="1" x14ac:dyDescent="0.25">
      <c r="B10" s="8" t="s">
        <v>10</v>
      </c>
      <c r="C10" s="7"/>
      <c r="D10" s="10" t="s">
        <v>5</v>
      </c>
      <c r="E10" s="14">
        <v>3</v>
      </c>
      <c r="F10" s="18"/>
      <c r="G10" s="24">
        <f t="shared" si="0"/>
        <v>0</v>
      </c>
      <c r="H10" s="37"/>
      <c r="I10" s="32"/>
    </row>
    <row r="11" spans="2:9" ht="23.25" customHeight="1" x14ac:dyDescent="0.25">
      <c r="B11" s="11" t="s">
        <v>0</v>
      </c>
      <c r="C11" s="13"/>
      <c r="D11" s="13"/>
      <c r="E11" s="13"/>
      <c r="F11" s="17"/>
      <c r="G11" s="22"/>
      <c r="H11" s="23"/>
      <c r="I11" s="35"/>
    </row>
    <row r="12" spans="2:9" ht="18" customHeight="1" x14ac:dyDescent="0.25">
      <c r="B12" s="8" t="s">
        <v>45</v>
      </c>
      <c r="C12" s="7"/>
      <c r="D12" s="7"/>
      <c r="E12" s="14">
        <v>1</v>
      </c>
      <c r="F12" s="18">
        <v>1</v>
      </c>
      <c r="G12" s="24">
        <f>C12*E12</f>
        <v>0</v>
      </c>
      <c r="H12" s="24">
        <f>D12*F12</f>
        <v>0</v>
      </c>
      <c r="I12" s="31"/>
    </row>
    <row r="13" spans="2:9" ht="18" customHeight="1" x14ac:dyDescent="0.25">
      <c r="B13" s="8" t="s">
        <v>46</v>
      </c>
      <c r="C13" s="7"/>
      <c r="D13" s="7"/>
      <c r="E13" s="14">
        <v>1</v>
      </c>
      <c r="F13" s="18">
        <v>1</v>
      </c>
      <c r="G13" s="24">
        <f>C13*E13</f>
        <v>0</v>
      </c>
      <c r="H13" s="24">
        <f>D13*F13</f>
        <v>0</v>
      </c>
      <c r="I13" s="32"/>
    </row>
    <row r="14" spans="2:9" ht="23.25" customHeight="1" x14ac:dyDescent="0.25">
      <c r="B14" s="11" t="s">
        <v>1</v>
      </c>
      <c r="C14" s="13"/>
      <c r="D14" s="13"/>
      <c r="E14" s="13"/>
      <c r="F14" s="17"/>
      <c r="G14" s="22"/>
      <c r="H14" s="23"/>
      <c r="I14" s="35"/>
    </row>
    <row r="15" spans="2:9" ht="45" x14ac:dyDescent="0.25">
      <c r="B15" s="8" t="s">
        <v>27</v>
      </c>
      <c r="C15" s="7"/>
      <c r="D15" s="7"/>
      <c r="E15" s="14">
        <v>1</v>
      </c>
      <c r="F15" s="18">
        <v>1</v>
      </c>
      <c r="G15" s="24">
        <f>C15*E15</f>
        <v>0</v>
      </c>
      <c r="H15" s="25">
        <f>D15*F15</f>
        <v>0</v>
      </c>
      <c r="I15" s="31"/>
    </row>
    <row r="16" spans="2:9" ht="30" x14ac:dyDescent="0.25">
      <c r="B16" s="8" t="s">
        <v>28</v>
      </c>
      <c r="C16" s="7"/>
      <c r="D16" s="7"/>
      <c r="E16" s="14">
        <v>1</v>
      </c>
      <c r="F16" s="18">
        <v>1</v>
      </c>
      <c r="G16" s="24">
        <f>C16*E16</f>
        <v>0</v>
      </c>
      <c r="H16" s="25">
        <f>D16*F16</f>
        <v>0</v>
      </c>
      <c r="I16" s="31"/>
    </row>
    <row r="17" spans="2:9" ht="23.25" customHeight="1" x14ac:dyDescent="0.25">
      <c r="B17" s="11" t="s">
        <v>2</v>
      </c>
      <c r="C17" s="13"/>
      <c r="D17" s="13"/>
      <c r="E17" s="13"/>
      <c r="F17" s="17"/>
      <c r="G17" s="22"/>
      <c r="H17" s="23"/>
      <c r="I17" s="36"/>
    </row>
    <row r="18" spans="2:9" ht="30" customHeight="1" x14ac:dyDescent="0.25">
      <c r="B18" s="8" t="s">
        <v>29</v>
      </c>
      <c r="C18" s="7"/>
      <c r="D18" s="7"/>
      <c r="E18" s="14">
        <v>1</v>
      </c>
      <c r="F18" s="18">
        <v>5</v>
      </c>
      <c r="G18" s="24">
        <f>C18*E18</f>
        <v>0</v>
      </c>
      <c r="H18" s="25">
        <f>D18*F18</f>
        <v>0</v>
      </c>
      <c r="I18" s="35"/>
    </row>
    <row r="19" spans="2:9" ht="30" x14ac:dyDescent="0.25">
      <c r="B19" s="8" t="s">
        <v>30</v>
      </c>
      <c r="C19" s="7"/>
      <c r="D19" s="7"/>
      <c r="E19" s="14">
        <v>1</v>
      </c>
      <c r="F19" s="18">
        <v>5</v>
      </c>
      <c r="G19" s="24">
        <f>C19*E19</f>
        <v>0</v>
      </c>
      <c r="H19" s="25">
        <f>D19*F19</f>
        <v>0</v>
      </c>
      <c r="I19" s="31"/>
    </row>
    <row r="20" spans="2:9" ht="30" x14ac:dyDescent="0.25">
      <c r="B20" s="8" t="s">
        <v>31</v>
      </c>
      <c r="C20" s="7"/>
      <c r="D20" s="7"/>
      <c r="E20" s="14">
        <v>1</v>
      </c>
      <c r="F20" s="18">
        <v>3</v>
      </c>
      <c r="G20" s="24">
        <f t="shared" ref="G20:H24" si="1">C20*E20</f>
        <v>0</v>
      </c>
      <c r="H20" s="25">
        <f t="shared" si="1"/>
        <v>0</v>
      </c>
      <c r="I20" s="31"/>
    </row>
    <row r="21" spans="2:9" ht="30" customHeight="1" x14ac:dyDescent="0.25">
      <c r="B21" s="4" t="s">
        <v>47</v>
      </c>
      <c r="C21" s="10"/>
      <c r="D21" s="7"/>
      <c r="E21" s="14"/>
      <c r="F21" s="18">
        <v>3</v>
      </c>
      <c r="G21" s="24"/>
      <c r="H21" s="25">
        <f t="shared" si="1"/>
        <v>0</v>
      </c>
      <c r="I21" s="31"/>
    </row>
    <row r="22" spans="2:9" ht="30" customHeight="1" x14ac:dyDescent="0.25">
      <c r="B22" s="4" t="s">
        <v>22</v>
      </c>
      <c r="C22" s="10"/>
      <c r="D22" s="7"/>
      <c r="E22" s="14"/>
      <c r="F22" s="18">
        <v>4</v>
      </c>
      <c r="G22" s="24"/>
      <c r="H22" s="25">
        <f t="shared" si="1"/>
        <v>0</v>
      </c>
      <c r="I22" s="31"/>
    </row>
    <row r="23" spans="2:9" ht="30" x14ac:dyDescent="0.25">
      <c r="B23" s="8" t="s">
        <v>32</v>
      </c>
      <c r="C23" s="10"/>
      <c r="D23" s="7"/>
      <c r="E23" s="14"/>
      <c r="F23" s="18">
        <v>5</v>
      </c>
      <c r="G23" s="24"/>
      <c r="H23" s="25">
        <f t="shared" si="1"/>
        <v>0</v>
      </c>
      <c r="I23" s="31"/>
    </row>
    <row r="24" spans="2:9" ht="30" x14ac:dyDescent="0.25">
      <c r="B24" s="8" t="s">
        <v>33</v>
      </c>
      <c r="C24" s="10"/>
      <c r="D24" s="7"/>
      <c r="E24" s="14"/>
      <c r="F24" s="18">
        <v>7</v>
      </c>
      <c r="G24" s="24"/>
      <c r="H24" s="25">
        <f t="shared" si="1"/>
        <v>0</v>
      </c>
      <c r="I24" s="31"/>
    </row>
    <row r="25" spans="2:9" ht="23.25" customHeight="1" x14ac:dyDescent="0.25">
      <c r="B25" s="11" t="s">
        <v>3</v>
      </c>
      <c r="C25" s="13"/>
      <c r="D25" s="13"/>
      <c r="E25" s="13"/>
      <c r="F25" s="17"/>
      <c r="G25" s="22"/>
      <c r="H25" s="23"/>
      <c r="I25" s="31"/>
    </row>
    <row r="26" spans="2:9" ht="30" x14ac:dyDescent="0.25">
      <c r="B26" s="8" t="s">
        <v>41</v>
      </c>
      <c r="C26" s="10" t="s">
        <v>5</v>
      </c>
      <c r="D26" s="7"/>
      <c r="E26" s="14"/>
      <c r="F26" s="18">
        <v>4</v>
      </c>
      <c r="G26" s="24"/>
      <c r="H26" s="25">
        <f t="shared" ref="H26" si="2">D26*F26</f>
        <v>0</v>
      </c>
      <c r="I26" s="35"/>
    </row>
    <row r="27" spans="2:9" ht="29.25" customHeight="1" x14ac:dyDescent="0.25">
      <c r="B27" s="8" t="s">
        <v>23</v>
      </c>
      <c r="C27" s="7"/>
      <c r="D27" s="10" t="s">
        <v>5</v>
      </c>
      <c r="E27" s="14">
        <v>1</v>
      </c>
      <c r="F27" s="18"/>
      <c r="G27" s="24">
        <f t="shared" ref="G27:G29" si="3">C27*E27</f>
        <v>0</v>
      </c>
      <c r="H27" s="25"/>
      <c r="I27" s="31"/>
    </row>
    <row r="28" spans="2:9" ht="29.25" customHeight="1" x14ac:dyDescent="0.25">
      <c r="B28" s="8" t="s">
        <v>11</v>
      </c>
      <c r="C28" s="7"/>
      <c r="D28" s="10" t="s">
        <v>5</v>
      </c>
      <c r="E28" s="14">
        <v>1</v>
      </c>
      <c r="F28" s="18"/>
      <c r="G28" s="24">
        <f t="shared" si="3"/>
        <v>0</v>
      </c>
      <c r="H28" s="25"/>
      <c r="I28" s="32"/>
    </row>
    <row r="29" spans="2:9" ht="30" x14ac:dyDescent="0.25">
      <c r="B29" s="8" t="s">
        <v>19</v>
      </c>
      <c r="C29" s="7"/>
      <c r="D29" s="10" t="s">
        <v>5</v>
      </c>
      <c r="E29" s="14">
        <v>1</v>
      </c>
      <c r="F29" s="18"/>
      <c r="G29" s="24">
        <f t="shared" si="3"/>
        <v>0</v>
      </c>
      <c r="H29" s="25"/>
      <c r="I29" s="32"/>
    </row>
    <row r="30" spans="2:9" ht="23.25" customHeight="1" x14ac:dyDescent="0.25">
      <c r="B30" s="11" t="s">
        <v>4</v>
      </c>
      <c r="C30" s="13"/>
      <c r="D30" s="13"/>
      <c r="E30" s="13"/>
      <c r="F30" s="17"/>
      <c r="G30" s="22"/>
      <c r="H30" s="23"/>
      <c r="I30" s="36"/>
    </row>
    <row r="31" spans="2:9" ht="30" customHeight="1" x14ac:dyDescent="0.25">
      <c r="B31" s="8" t="s">
        <v>40</v>
      </c>
      <c r="C31" s="7"/>
      <c r="D31" s="7"/>
      <c r="E31" s="14">
        <v>2</v>
      </c>
      <c r="F31" s="18">
        <v>3</v>
      </c>
      <c r="G31" s="24">
        <f t="shared" ref="G31:H46" si="4">C31*E31</f>
        <v>0</v>
      </c>
      <c r="H31" s="25">
        <f t="shared" si="4"/>
        <v>0</v>
      </c>
      <c r="I31" s="32"/>
    </row>
    <row r="32" spans="2:9" ht="18" customHeight="1" x14ac:dyDescent="0.25">
      <c r="B32" s="8" t="s">
        <v>24</v>
      </c>
      <c r="C32" s="10" t="s">
        <v>5</v>
      </c>
      <c r="D32" s="7"/>
      <c r="E32" s="14"/>
      <c r="F32" s="18">
        <v>9</v>
      </c>
      <c r="G32" s="24"/>
      <c r="H32" s="25">
        <f t="shared" si="4"/>
        <v>0</v>
      </c>
      <c r="I32" s="35"/>
    </row>
    <row r="33" spans="2:9" ht="30" customHeight="1" x14ac:dyDescent="0.25">
      <c r="B33" s="4" t="s">
        <v>12</v>
      </c>
      <c r="C33" s="7"/>
      <c r="D33" s="10" t="s">
        <v>5</v>
      </c>
      <c r="E33" s="14">
        <v>4</v>
      </c>
      <c r="F33" s="18"/>
      <c r="G33" s="24">
        <f t="shared" si="4"/>
        <v>0</v>
      </c>
      <c r="H33" s="25"/>
      <c r="I33" s="31"/>
    </row>
    <row r="34" spans="2:9" ht="18" customHeight="1" x14ac:dyDescent="0.25">
      <c r="B34" s="4" t="s">
        <v>52</v>
      </c>
      <c r="C34" s="10" t="s">
        <v>5</v>
      </c>
      <c r="D34" s="7"/>
      <c r="E34" s="14"/>
      <c r="F34" s="18">
        <v>6</v>
      </c>
      <c r="G34" s="24"/>
      <c r="H34" s="25">
        <f t="shared" si="4"/>
        <v>0</v>
      </c>
      <c r="I34" s="31"/>
    </row>
    <row r="35" spans="2:9" ht="18" customHeight="1" x14ac:dyDescent="0.25">
      <c r="B35" s="8" t="s">
        <v>34</v>
      </c>
      <c r="C35" s="7"/>
      <c r="D35" s="7"/>
      <c r="E35" s="14">
        <v>2</v>
      </c>
      <c r="F35" s="18">
        <v>4</v>
      </c>
      <c r="G35" s="24">
        <f t="shared" ref="G35:G49" si="5">C35*E35</f>
        <v>0</v>
      </c>
      <c r="H35" s="25">
        <f t="shared" si="4"/>
        <v>0</v>
      </c>
      <c r="I35" s="32"/>
    </row>
    <row r="36" spans="2:9" ht="18" customHeight="1" x14ac:dyDescent="0.25">
      <c r="B36" s="8" t="s">
        <v>35</v>
      </c>
      <c r="C36" s="7"/>
      <c r="D36" s="7"/>
      <c r="E36" s="14">
        <v>2</v>
      </c>
      <c r="F36" s="18">
        <v>2</v>
      </c>
      <c r="G36" s="24">
        <f t="shared" si="5"/>
        <v>0</v>
      </c>
      <c r="H36" s="25">
        <f t="shared" si="4"/>
        <v>0</v>
      </c>
      <c r="I36" s="32"/>
    </row>
    <row r="37" spans="2:9" ht="18" customHeight="1" x14ac:dyDescent="0.25">
      <c r="B37" s="8" t="s">
        <v>36</v>
      </c>
      <c r="C37" s="7"/>
      <c r="D37" s="7"/>
      <c r="E37" s="14">
        <v>2</v>
      </c>
      <c r="F37" s="18">
        <v>3</v>
      </c>
      <c r="G37" s="24">
        <f t="shared" si="5"/>
        <v>0</v>
      </c>
      <c r="H37" s="25">
        <f t="shared" si="4"/>
        <v>0</v>
      </c>
      <c r="I37" s="32"/>
    </row>
    <row r="38" spans="2:9" ht="18" customHeight="1" x14ac:dyDescent="0.25">
      <c r="B38" s="8" t="s">
        <v>16</v>
      </c>
      <c r="C38" s="7"/>
      <c r="D38" s="7"/>
      <c r="E38" s="14">
        <v>1</v>
      </c>
      <c r="F38" s="18">
        <v>2</v>
      </c>
      <c r="G38" s="24">
        <f t="shared" si="5"/>
        <v>0</v>
      </c>
      <c r="H38" s="25">
        <f t="shared" si="4"/>
        <v>0</v>
      </c>
      <c r="I38" s="32"/>
    </row>
    <row r="39" spans="2:9" ht="18" customHeight="1" x14ac:dyDescent="0.25">
      <c r="B39" s="4" t="s">
        <v>37</v>
      </c>
      <c r="C39" s="10" t="s">
        <v>5</v>
      </c>
      <c r="D39" s="7"/>
      <c r="E39" s="14"/>
      <c r="F39" s="18">
        <v>3</v>
      </c>
      <c r="G39" s="24"/>
      <c r="H39" s="25">
        <f t="shared" si="4"/>
        <v>0</v>
      </c>
      <c r="I39" s="32"/>
    </row>
    <row r="40" spans="2:9" ht="18" customHeight="1" x14ac:dyDescent="0.25">
      <c r="B40" s="8" t="s">
        <v>17</v>
      </c>
      <c r="C40" s="10" t="s">
        <v>5</v>
      </c>
      <c r="D40" s="7"/>
      <c r="E40" s="14"/>
      <c r="F40" s="18">
        <v>3</v>
      </c>
      <c r="G40" s="24"/>
      <c r="H40" s="25">
        <f t="shared" si="4"/>
        <v>0</v>
      </c>
      <c r="I40" s="32"/>
    </row>
    <row r="41" spans="2:9" ht="18" customHeight="1" x14ac:dyDescent="0.25">
      <c r="B41" s="8" t="s">
        <v>18</v>
      </c>
      <c r="C41" s="10" t="s">
        <v>5</v>
      </c>
      <c r="D41" s="7"/>
      <c r="E41" s="14"/>
      <c r="F41" s="18">
        <v>3</v>
      </c>
      <c r="G41" s="24"/>
      <c r="H41" s="25">
        <f t="shared" si="4"/>
        <v>0</v>
      </c>
      <c r="I41" s="32"/>
    </row>
    <row r="42" spans="2:9" ht="45" x14ac:dyDescent="0.25">
      <c r="B42" s="4" t="s">
        <v>50</v>
      </c>
      <c r="C42" s="7"/>
      <c r="D42" s="7"/>
      <c r="E42" s="14">
        <v>1</v>
      </c>
      <c r="F42" s="18">
        <v>2</v>
      </c>
      <c r="G42" s="24">
        <f t="shared" si="5"/>
        <v>0</v>
      </c>
      <c r="H42" s="25">
        <f t="shared" si="4"/>
        <v>0</v>
      </c>
      <c r="I42" s="32"/>
    </row>
    <row r="43" spans="2:9" ht="18" customHeight="1" x14ac:dyDescent="0.25">
      <c r="B43" s="8" t="s">
        <v>38</v>
      </c>
      <c r="C43" s="7"/>
      <c r="D43" s="7"/>
      <c r="E43" s="14">
        <v>1</v>
      </c>
      <c r="F43" s="18">
        <v>3</v>
      </c>
      <c r="G43" s="24">
        <f t="shared" si="5"/>
        <v>0</v>
      </c>
      <c r="H43" s="25">
        <f t="shared" si="4"/>
        <v>0</v>
      </c>
      <c r="I43" s="32"/>
    </row>
    <row r="44" spans="2:9" ht="18" customHeight="1" x14ac:dyDescent="0.25">
      <c r="B44" s="8" t="s">
        <v>51</v>
      </c>
      <c r="C44" s="7"/>
      <c r="D44" s="7"/>
      <c r="E44" s="14">
        <v>11</v>
      </c>
      <c r="F44" s="18"/>
      <c r="G44" s="24">
        <f t="shared" si="5"/>
        <v>0</v>
      </c>
      <c r="H44" s="25">
        <f t="shared" si="4"/>
        <v>0</v>
      </c>
      <c r="I44" s="32"/>
    </row>
    <row r="45" spans="2:9" ht="30" x14ac:dyDescent="0.25">
      <c r="B45" s="8" t="s">
        <v>15</v>
      </c>
      <c r="C45" s="10" t="s">
        <v>5</v>
      </c>
      <c r="D45" s="7"/>
      <c r="E45" s="14"/>
      <c r="F45" s="18">
        <v>1</v>
      </c>
      <c r="G45" s="24"/>
      <c r="H45" s="25">
        <f t="shared" si="4"/>
        <v>0</v>
      </c>
      <c r="I45" s="32"/>
    </row>
    <row r="46" spans="2:9" ht="30" x14ac:dyDescent="0.25">
      <c r="B46" s="8" t="s">
        <v>14</v>
      </c>
      <c r="C46" s="10" t="s">
        <v>5</v>
      </c>
      <c r="D46" s="7"/>
      <c r="E46" s="14"/>
      <c r="F46" s="18">
        <v>1</v>
      </c>
      <c r="G46" s="24"/>
      <c r="H46" s="25">
        <f t="shared" si="4"/>
        <v>0</v>
      </c>
      <c r="I46" s="32"/>
    </row>
    <row r="47" spans="2:9" ht="30" x14ac:dyDescent="0.25">
      <c r="B47" s="8" t="s">
        <v>49</v>
      </c>
      <c r="C47" s="10" t="s">
        <v>5</v>
      </c>
      <c r="D47" s="7"/>
      <c r="E47" s="14"/>
      <c r="F47" s="18">
        <v>1</v>
      </c>
      <c r="G47" s="24"/>
      <c r="H47" s="25">
        <f t="shared" ref="H47:H49" si="6">D47*F47</f>
        <v>0</v>
      </c>
      <c r="I47" s="31"/>
    </row>
    <row r="48" spans="2:9" ht="30" x14ac:dyDescent="0.25">
      <c r="B48" s="8" t="s">
        <v>13</v>
      </c>
      <c r="C48" s="10" t="s">
        <v>5</v>
      </c>
      <c r="D48" s="7"/>
      <c r="E48" s="14"/>
      <c r="F48" s="18">
        <v>1</v>
      </c>
      <c r="G48" s="24"/>
      <c r="H48" s="25">
        <f t="shared" si="6"/>
        <v>0</v>
      </c>
      <c r="I48" s="36"/>
    </row>
    <row r="49" spans="2:9" ht="30" customHeight="1" x14ac:dyDescent="0.25">
      <c r="B49" s="8" t="s">
        <v>39</v>
      </c>
      <c r="C49" s="7"/>
      <c r="D49" s="7"/>
      <c r="E49" s="14">
        <v>1</v>
      </c>
      <c r="F49" s="18">
        <v>1</v>
      </c>
      <c r="G49" s="24">
        <f t="shared" si="5"/>
        <v>0</v>
      </c>
      <c r="H49" s="25">
        <f t="shared" si="6"/>
        <v>0</v>
      </c>
      <c r="I49" s="31"/>
    </row>
    <row r="50" spans="2:9" ht="24.75" customHeight="1" x14ac:dyDescent="0.25">
      <c r="B50" s="12" t="s">
        <v>26</v>
      </c>
      <c r="C50" s="12">
        <f>SUM(C6:C49)</f>
        <v>0</v>
      </c>
      <c r="D50" s="12">
        <f>SUM(D6:D49)</f>
        <v>0</v>
      </c>
      <c r="E50" s="12"/>
      <c r="F50" s="19"/>
      <c r="G50" s="26">
        <f>SUM(G6:G49)</f>
        <v>0</v>
      </c>
      <c r="H50" s="27">
        <f>SUM(H6:H49)</f>
        <v>0</v>
      </c>
      <c r="I50" s="31"/>
    </row>
    <row r="51" spans="2:9" x14ac:dyDescent="0.25">
      <c r="I51" s="31"/>
    </row>
    <row r="52" spans="2:9" x14ac:dyDescent="0.25">
      <c r="I52" s="31"/>
    </row>
    <row r="54" spans="2:9" x14ac:dyDescent="0.25">
      <c r="B54" s="5"/>
    </row>
  </sheetData>
  <mergeCells count="1">
    <mergeCell ref="C3:D3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pełna wycena</vt:lpstr>
      <vt:lpstr>do formularza oferty</vt:lpstr>
      <vt:lpstr>'do formularza oferty'!Obszar_wydruku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mbodnar</dc:creator>
  <cp:lastModifiedBy>Beata Nowak</cp:lastModifiedBy>
  <cp:lastPrinted>2025-01-28T12:12:33Z</cp:lastPrinted>
  <dcterms:created xsi:type="dcterms:W3CDTF">2022-04-11T11:08:05Z</dcterms:created>
  <dcterms:modified xsi:type="dcterms:W3CDTF">2025-11-25T09:25:12Z</dcterms:modified>
</cp:coreProperties>
</file>